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<sst xmlns="http://schemas.openxmlformats.org/spreadsheetml/2006/main" count="317" uniqueCount="83">
  <si>
    <t>DAFTAR NILAI SISWA SEMESTER GENAP KELAS XI SMA HARAPAN</t>
  </si>
  <si>
    <t>TAHUN PELAJARAN 2014/2015</t>
  </si>
  <si>
    <t>NO</t>
  </si>
  <si>
    <t>NAMA SISWA</t>
  </si>
  <si>
    <t>L/P</t>
  </si>
  <si>
    <t>UH1</t>
  </si>
  <si>
    <t>UH2</t>
  </si>
  <si>
    <t>UH3</t>
  </si>
  <si>
    <t>RT2 UH</t>
  </si>
  <si>
    <t>UU</t>
  </si>
  <si>
    <t>NILAI</t>
  </si>
  <si>
    <t>KETERANGAN</t>
  </si>
  <si>
    <t>PREDIKAT</t>
  </si>
  <si>
    <t>Aisia Arrifianty Fauzi</t>
  </si>
  <si>
    <t>L</t>
  </si>
  <si>
    <t>Ajeng Indraswari</t>
  </si>
  <si>
    <t>Anneke Putri Meilasari</t>
  </si>
  <si>
    <t>Ayu Yeriesca</t>
  </si>
  <si>
    <t>Cindy Herlin Marta</t>
  </si>
  <si>
    <t>Cutrahardhika Septaweni</t>
  </si>
  <si>
    <t>Denny Setiyanto</t>
  </si>
  <si>
    <t>Dhita Pertiwi</t>
  </si>
  <si>
    <t>P</t>
  </si>
  <si>
    <t>Ebrianto Sattria Malik</t>
  </si>
  <si>
    <t>Faisal Akbar</t>
  </si>
  <si>
    <t>Faradila</t>
  </si>
  <si>
    <t>Genta Aditya Karmadi Putra</t>
  </si>
  <si>
    <t>Gita Aurelia</t>
  </si>
  <si>
    <t>Gita Tartila</t>
  </si>
  <si>
    <t>Hadi Saputra</t>
  </si>
  <si>
    <t>Harlow Mohammad</t>
  </si>
  <si>
    <t>Indah Nur Zahra</t>
  </si>
  <si>
    <t>Iqbal Hadiyan</t>
  </si>
  <si>
    <t>Irvanuddin Rahman</t>
  </si>
  <si>
    <t>Joko Wilardi</t>
  </si>
  <si>
    <t>Karina Safitri</t>
  </si>
  <si>
    <t>Kenny Ellanto</t>
  </si>
  <si>
    <t>Manikam Damarjati</t>
  </si>
  <si>
    <t>Marsha Mochran</t>
  </si>
  <si>
    <t>Melia Indriyani</t>
  </si>
  <si>
    <t>Michael Anggiat</t>
  </si>
  <si>
    <t>Muhammad Megi Hambali</t>
  </si>
  <si>
    <t>Muhammad Priyanka</t>
  </si>
  <si>
    <t>Muhammad Rizki Fithrianto</t>
  </si>
  <si>
    <t>Pandu Hutomo</t>
  </si>
  <si>
    <t>Panji Kadar Rahminto</t>
  </si>
  <si>
    <t>Ranty Rostina</t>
  </si>
  <si>
    <t>Risky Indrawan</t>
  </si>
  <si>
    <t>Rizky Amelia Putri</t>
  </si>
  <si>
    <t>Tennisya</t>
  </si>
  <si>
    <t>Tulus Tupa Wicaksono</t>
  </si>
  <si>
    <t>Vicky Prihartiwi Melly</t>
  </si>
  <si>
    <t>Vitantri</t>
  </si>
  <si>
    <t>Zendeedo Setiawan Soeboer</t>
  </si>
  <si>
    <t>Jumlah Nilai</t>
  </si>
  <si>
    <t>Nilai Tertinggi</t>
  </si>
  <si>
    <t>Nilai Terendah</t>
  </si>
  <si>
    <t>Nilai Rata-rata</t>
  </si>
  <si>
    <t>Jumlah Siswa</t>
  </si>
  <si>
    <t>Predikat</t>
  </si>
  <si>
    <t>Jumlah Laki-laki</t>
  </si>
  <si>
    <t>MEMUASKAN</t>
  </si>
  <si>
    <t>Jumlah Perempuan</t>
  </si>
  <si>
    <t>BAIK</t>
  </si>
  <si>
    <t>CUKUP</t>
  </si>
  <si>
    <t>Jumlah Siswa Lulus</t>
  </si>
  <si>
    <t>KURANG</t>
  </si>
  <si>
    <t>Jumlah Siswa Remidial</t>
  </si>
  <si>
    <t>SANGAT KURANG</t>
  </si>
  <si>
    <t>Diminta</t>
  </si>
  <si>
    <t>Lengkapilah tabel diatas menggunakan fungsi SUM, MIN, MAX, AVERAGA, IF, COUNTIF</t>
  </si>
  <si>
    <t>RATA2</t>
  </si>
  <si>
    <t>Rata-rata nilai harian (UH1, UH2, dan UH3)</t>
  </si>
  <si>
    <t>Rumus Nilai = (2 x RATA2 + 1 x UU)/3</t>
  </si>
  <si>
    <t>Jika nilai diatas 60 "LULUS", nilai di bawah 60 "REMEDIAL"</t>
  </si>
  <si>
    <t>JUMLAH</t>
  </si>
  <si>
    <t>FUNGSI SUM, MAX, MIN, AVERAGE</t>
  </si>
  <si>
    <t>FUNGSI COUNTIF</t>
  </si>
  <si>
    <t>Nilai</t>
  </si>
  <si>
    <t>COCOKKAN HASILNYA</t>
  </si>
  <si>
    <t>RATA2 UH</t>
  </si>
  <si>
    <t>REMEDIAL</t>
  </si>
  <si>
    <t>LULUS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</si>
</sst>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right"/>
    </xf>
    <xf numFmtId="0" fontId="18" fillId="0" borderId="11" xfId="0" applyFont="1" applyBorder="1" applyAlignment="1">
      <alignment horizontal="center"/>
    </xf>
    <xf numFmtId="0" fontId="18" fillId="0" borderId="11" xfId="0" applyFont="1" applyBorder="1" applyAlignment="1">
      <alignment/>
    </xf>
    <xf numFmtId="41" fontId="18" fillId="0" borderId="11" xfId="0" applyNumberFormat="1" applyFont="1" applyBorder="1" applyAlignment="1">
      <alignment/>
    </xf>
    <xf numFmtId="41" fontId="18" fillId="34" borderId="11" xfId="0" applyNumberFormat="1" applyFont="1" applyFill="1" applyBorder="1" applyAlignment="1">
      <alignment/>
    </xf>
    <xf numFmtId="41" fontId="18" fillId="35" borderId="11" xfId="0" applyNumberFormat="1" applyFont="1" applyFill="1" applyBorder="1" applyAlignment="1">
      <alignment/>
    </xf>
    <xf numFmtId="41" fontId="18" fillId="34" borderId="11" xfId="0" applyNumberFormat="1" applyFont="1" applyFill="1" applyBorder="1" applyAlignment="1">
      <alignment horizontal="center"/>
    </xf>
    <xf numFmtId="41" fontId="18" fillId="18" borderId="11" xfId="0" applyNumberFormat="1" applyFont="1" applyFill="1" applyBorder="1" applyAlignment="1">
      <alignment horizontal="left"/>
    </xf>
    <xf numFmtId="0" fontId="18" fillId="0" borderId="12" xfId="0" applyFont="1" applyBorder="1" applyAlignment="1">
      <alignment horizontal="center"/>
    </xf>
    <xf numFmtId="0" fontId="18" fillId="0" borderId="12" xfId="0" applyFont="1" applyBorder="1" applyAlignment="1">
      <alignment/>
    </xf>
    <xf numFmtId="41" fontId="18" fillId="0" borderId="12" xfId="0" applyNumberFormat="1" applyFont="1" applyBorder="1" applyAlignment="1">
      <alignment/>
    </xf>
    <xf numFmtId="41" fontId="18" fillId="34" borderId="12" xfId="0" applyNumberFormat="1" applyFont="1" applyFill="1" applyBorder="1" applyAlignment="1">
      <alignment/>
    </xf>
    <xf numFmtId="41" fontId="18" fillId="35" borderId="12" xfId="0" applyNumberFormat="1" applyFont="1" applyFill="1" applyBorder="1" applyAlignment="1">
      <alignment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horizontal="center"/>
    </xf>
    <xf numFmtId="41" fontId="18" fillId="0" borderId="13" xfId="0" applyNumberFormat="1" applyFont="1" applyBorder="1" applyAlignment="1">
      <alignment/>
    </xf>
    <xf numFmtId="41" fontId="18" fillId="34" borderId="13" xfId="0" applyNumberFormat="1" applyFont="1" applyFill="1" applyBorder="1" applyAlignment="1">
      <alignment/>
    </xf>
    <xf numFmtId="41" fontId="18" fillId="35" borderId="13" xfId="0" applyNumberFormat="1" applyFont="1" applyFill="1" applyBorder="1" applyAlignment="1">
      <alignment/>
    </xf>
    <xf numFmtId="0" fontId="18" fillId="0" borderId="14" xfId="0" applyFont="1" applyBorder="1" applyAlignment="1">
      <alignment/>
    </xf>
    <xf numFmtId="41" fontId="18" fillId="0" borderId="14" xfId="0" applyNumberFormat="1" applyFont="1" applyBorder="1" applyAlignment="1">
      <alignment horizontal="right"/>
    </xf>
    <xf numFmtId="41" fontId="18" fillId="0" borderId="14" xfId="0" applyNumberFormat="1" applyFont="1" applyBorder="1" applyAlignment="1">
      <alignment horizontal="center"/>
    </xf>
    <xf numFmtId="41" fontId="18" fillId="0" borderId="12" xfId="0" applyNumberFormat="1" applyFont="1" applyBorder="1" applyAlignment="1">
      <alignment horizontal="right"/>
    </xf>
    <xf numFmtId="41" fontId="18" fillId="0" borderId="12" xfId="0" applyNumberFormat="1" applyFont="1" applyBorder="1" applyAlignment="1">
      <alignment horizontal="center"/>
    </xf>
    <xf numFmtId="0" fontId="18" fillId="0" borderId="15" xfId="0" applyFont="1" applyBorder="1" applyAlignment="1">
      <alignment/>
    </xf>
    <xf numFmtId="41" fontId="18" fillId="0" borderId="15" xfId="0" applyNumberFormat="1" applyFont="1" applyBorder="1" applyAlignment="1">
      <alignment horizontal="right"/>
    </xf>
    <xf numFmtId="41" fontId="18" fillId="0" borderId="16" xfId="0" applyNumberFormat="1" applyFont="1" applyBorder="1" applyAlignment="1">
      <alignment horizontal="right"/>
    </xf>
    <xf numFmtId="41" fontId="18" fillId="0" borderId="16" xfId="0" applyNumberFormat="1" applyFont="1" applyBorder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12" xfId="0" applyFont="1" applyBorder="1" applyAlignment="1" quotePrefix="1">
      <alignment/>
    </xf>
    <xf numFmtId="0" fontId="18" fillId="0" borderId="0" xfId="0" applyFont="1" applyFill="1" applyBorder="1" applyAlignment="1" quotePrefix="1">
      <alignment/>
    </xf>
    <xf numFmtId="0" fontId="19" fillId="0" borderId="0" xfId="0" applyFont="1" applyAlignment="1">
      <alignment/>
    </xf>
    <xf numFmtId="0" fontId="18" fillId="0" borderId="0" xfId="0" applyFont="1" applyAlignment="1" quotePrefix="1">
      <alignment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center" vertical="center" wrapText="1"/>
    </xf>
    <xf numFmtId="0" fontId="37" fillId="36" borderId="12" xfId="0" applyFont="1" applyFill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20" fillId="0" borderId="0" xfId="0" applyFont="1" applyAlignment="1">
      <alignment/>
    </xf>
    <xf numFmtId="41" fontId="18" fillId="0" borderId="11" xfId="0" applyNumberFormat="1" applyFont="1" applyBorder="1" applyAlignment="1">
      <alignment horizontal="center"/>
    </xf>
    <xf numFmtId="41" fontId="18" fillId="0" borderId="11" xfId="0" applyNumberFormat="1" applyFont="1" applyBorder="1" applyAlignment="1">
      <alignment horizontal="left"/>
    </xf>
    <xf numFmtId="0" fontId="18" fillId="0" borderId="17" xfId="0" applyFont="1" applyBorder="1" applyAlignment="1" quotePrefix="1">
      <alignment/>
    </xf>
    <xf numFmtId="0" fontId="18" fillId="0" borderId="0" xfId="0" applyFont="1" applyBorder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4"/>
  <sheetViews>
    <sheetView tabSelected="1" zoomScalePageLayoutView="0" workbookViewId="0" topLeftCell="A96">
      <selection activeCell="Q9" sqref="Q9"/>
    </sheetView>
  </sheetViews>
  <sheetFormatPr defaultColWidth="9.140625" defaultRowHeight="15"/>
  <cols>
    <col min="1" max="3" width="9.140625" style="1" customWidth="1"/>
    <col min="4" max="4" width="9.140625" style="3" customWidth="1"/>
    <col min="5" max="10" width="9.140625" style="1" customWidth="1"/>
    <col min="11" max="11" width="9.140625" style="4" customWidth="1"/>
    <col min="12" max="16384" width="9.140625" style="1" customWidth="1"/>
  </cols>
  <sheetData>
    <row r="1" ht="12.75">
      <c r="B1" s="2" t="s">
        <v>0</v>
      </c>
    </row>
    <row r="2" ht="13.5" thickBot="1">
      <c r="B2" s="2" t="s">
        <v>1</v>
      </c>
    </row>
    <row r="3" spans="2:12" ht="14.25" thickBot="1" thickTop="1">
      <c r="B3" s="5" t="s">
        <v>2</v>
      </c>
      <c r="C3" s="5" t="s">
        <v>3</v>
      </c>
      <c r="D3" s="6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</row>
    <row r="4" spans="2:12" ht="13.5" thickTop="1">
      <c r="B4" s="7">
        <v>1</v>
      </c>
      <c r="C4" s="8" t="s">
        <v>13</v>
      </c>
      <c r="D4" s="7" t="s">
        <v>14</v>
      </c>
      <c r="E4" s="9">
        <v>66</v>
      </c>
      <c r="F4" s="9">
        <v>86</v>
      </c>
      <c r="G4" s="9">
        <v>86</v>
      </c>
      <c r="H4" s="10"/>
      <c r="I4" s="9">
        <v>66</v>
      </c>
      <c r="J4" s="11"/>
      <c r="K4" s="12"/>
      <c r="L4" s="13"/>
    </row>
    <row r="5" spans="2:12" ht="12.75">
      <c r="B5" s="14">
        <v>2</v>
      </c>
      <c r="C5" s="15" t="s">
        <v>15</v>
      </c>
      <c r="D5" s="14" t="s">
        <v>14</v>
      </c>
      <c r="E5" s="16">
        <v>88</v>
      </c>
      <c r="F5" s="16">
        <v>94</v>
      </c>
      <c r="G5" s="16">
        <v>94</v>
      </c>
      <c r="H5" s="17"/>
      <c r="I5" s="16">
        <v>86</v>
      </c>
      <c r="J5" s="18"/>
      <c r="K5" s="12"/>
      <c r="L5" s="13"/>
    </row>
    <row r="6" spans="2:12" ht="12.75">
      <c r="B6" s="7">
        <v>3</v>
      </c>
      <c r="C6" s="15" t="s">
        <v>16</v>
      </c>
      <c r="D6" s="14" t="s">
        <v>14</v>
      </c>
      <c r="E6" s="16">
        <v>84</v>
      </c>
      <c r="F6" s="16">
        <v>44</v>
      </c>
      <c r="G6" s="16">
        <v>44</v>
      </c>
      <c r="H6" s="17"/>
      <c r="I6" s="16">
        <v>58</v>
      </c>
      <c r="J6" s="18"/>
      <c r="K6" s="12"/>
      <c r="L6" s="13"/>
    </row>
    <row r="7" spans="2:12" ht="12.75">
      <c r="B7" s="14">
        <v>4</v>
      </c>
      <c r="C7" s="15" t="s">
        <v>17</v>
      </c>
      <c r="D7" s="14" t="s">
        <v>14</v>
      </c>
      <c r="E7" s="16">
        <v>77</v>
      </c>
      <c r="F7" s="16">
        <v>68</v>
      </c>
      <c r="G7" s="16">
        <v>68</v>
      </c>
      <c r="H7" s="17"/>
      <c r="I7" s="16">
        <v>78</v>
      </c>
      <c r="J7" s="18"/>
      <c r="K7" s="12"/>
      <c r="L7" s="13"/>
    </row>
    <row r="8" spans="2:12" ht="12.75">
      <c r="B8" s="7">
        <v>5</v>
      </c>
      <c r="C8" s="15" t="s">
        <v>18</v>
      </c>
      <c r="D8" s="14" t="s">
        <v>14</v>
      </c>
      <c r="E8" s="16">
        <v>92</v>
      </c>
      <c r="F8" s="16">
        <v>96</v>
      </c>
      <c r="G8" s="16">
        <v>98</v>
      </c>
      <c r="H8" s="17"/>
      <c r="I8" s="16">
        <v>92</v>
      </c>
      <c r="J8" s="18"/>
      <c r="K8" s="12"/>
      <c r="L8" s="13"/>
    </row>
    <row r="9" spans="2:12" ht="12.75">
      <c r="B9" s="14">
        <v>6</v>
      </c>
      <c r="C9" s="15" t="s">
        <v>19</v>
      </c>
      <c r="D9" s="14" t="s">
        <v>14</v>
      </c>
      <c r="E9" s="16">
        <v>94</v>
      </c>
      <c r="F9" s="16">
        <v>94</v>
      </c>
      <c r="G9" s="16">
        <v>66</v>
      </c>
      <c r="H9" s="17"/>
      <c r="I9" s="16">
        <v>75</v>
      </c>
      <c r="J9" s="18"/>
      <c r="K9" s="12"/>
      <c r="L9" s="13"/>
    </row>
    <row r="10" spans="2:12" ht="12.75">
      <c r="B10" s="7">
        <v>7</v>
      </c>
      <c r="C10" s="15" t="s">
        <v>20</v>
      </c>
      <c r="D10" s="14" t="s">
        <v>14</v>
      </c>
      <c r="E10" s="16">
        <v>44</v>
      </c>
      <c r="F10" s="16">
        <v>44</v>
      </c>
      <c r="G10" s="16">
        <v>88</v>
      </c>
      <c r="H10" s="17"/>
      <c r="I10" s="16">
        <v>88</v>
      </c>
      <c r="J10" s="18"/>
      <c r="K10" s="12"/>
      <c r="L10" s="13"/>
    </row>
    <row r="11" spans="2:12" ht="12.75">
      <c r="B11" s="14">
        <v>8</v>
      </c>
      <c r="C11" s="15" t="s">
        <v>21</v>
      </c>
      <c r="D11" s="14" t="s">
        <v>22</v>
      </c>
      <c r="E11" s="16">
        <v>78</v>
      </c>
      <c r="F11" s="16">
        <v>88</v>
      </c>
      <c r="G11" s="16">
        <v>86</v>
      </c>
      <c r="H11" s="17"/>
      <c r="I11" s="16">
        <v>80</v>
      </c>
      <c r="J11" s="18"/>
      <c r="K11" s="12"/>
      <c r="L11" s="13"/>
    </row>
    <row r="12" spans="2:12" ht="12.75">
      <c r="B12" s="7">
        <v>9</v>
      </c>
      <c r="C12" s="15" t="s">
        <v>23</v>
      </c>
      <c r="D12" s="14" t="s">
        <v>14</v>
      </c>
      <c r="E12" s="16">
        <v>64</v>
      </c>
      <c r="F12" s="16">
        <v>76</v>
      </c>
      <c r="G12" s="16">
        <v>88</v>
      </c>
      <c r="H12" s="17"/>
      <c r="I12" s="16">
        <v>75</v>
      </c>
      <c r="J12" s="18"/>
      <c r="K12" s="12"/>
      <c r="L12" s="13"/>
    </row>
    <row r="13" spans="2:12" ht="12.75">
      <c r="B13" s="14">
        <v>10</v>
      </c>
      <c r="C13" s="15" t="s">
        <v>23</v>
      </c>
      <c r="D13" s="14" t="s">
        <v>14</v>
      </c>
      <c r="E13" s="16">
        <v>78</v>
      </c>
      <c r="F13" s="16">
        <v>94</v>
      </c>
      <c r="G13" s="16">
        <v>86</v>
      </c>
      <c r="H13" s="17"/>
      <c r="I13" s="16">
        <v>80</v>
      </c>
      <c r="J13" s="18"/>
      <c r="K13" s="12"/>
      <c r="L13" s="13"/>
    </row>
    <row r="14" spans="2:12" ht="12.75">
      <c r="B14" s="7">
        <v>11</v>
      </c>
      <c r="C14" s="15" t="s">
        <v>24</v>
      </c>
      <c r="D14" s="14" t="s">
        <v>14</v>
      </c>
      <c r="E14" s="16">
        <v>42</v>
      </c>
      <c r="F14" s="16">
        <v>62</v>
      </c>
      <c r="G14" s="16">
        <v>46</v>
      </c>
      <c r="H14" s="17"/>
      <c r="I14" s="16">
        <v>58</v>
      </c>
      <c r="J14" s="18"/>
      <c r="K14" s="12"/>
      <c r="L14" s="13"/>
    </row>
    <row r="15" spans="2:12" ht="12.75">
      <c r="B15" s="14">
        <v>12</v>
      </c>
      <c r="C15" s="15" t="s">
        <v>25</v>
      </c>
      <c r="D15" s="14" t="s">
        <v>22</v>
      </c>
      <c r="E15" s="16">
        <v>88</v>
      </c>
      <c r="F15" s="16">
        <v>82</v>
      </c>
      <c r="G15" s="16">
        <v>86</v>
      </c>
      <c r="H15" s="17"/>
      <c r="I15" s="16">
        <v>78</v>
      </c>
      <c r="J15" s="18"/>
      <c r="K15" s="12"/>
      <c r="L15" s="13"/>
    </row>
    <row r="16" spans="2:12" ht="12.75">
      <c r="B16" s="7">
        <v>13</v>
      </c>
      <c r="C16" s="15" t="s">
        <v>26</v>
      </c>
      <c r="D16" s="14" t="s">
        <v>14</v>
      </c>
      <c r="E16" s="16">
        <v>84</v>
      </c>
      <c r="F16" s="16">
        <v>86</v>
      </c>
      <c r="G16" s="16">
        <v>92</v>
      </c>
      <c r="H16" s="17"/>
      <c r="I16" s="16">
        <v>85</v>
      </c>
      <c r="J16" s="18"/>
      <c r="K16" s="12"/>
      <c r="L16" s="13"/>
    </row>
    <row r="17" spans="2:12" ht="12.75">
      <c r="B17" s="14">
        <v>14</v>
      </c>
      <c r="C17" s="15" t="s">
        <v>27</v>
      </c>
      <c r="D17" s="14" t="s">
        <v>22</v>
      </c>
      <c r="E17" s="16">
        <v>77</v>
      </c>
      <c r="F17" s="16">
        <v>76</v>
      </c>
      <c r="G17" s="16">
        <v>78</v>
      </c>
      <c r="H17" s="17"/>
      <c r="I17" s="16">
        <v>75</v>
      </c>
      <c r="J17" s="18"/>
      <c r="K17" s="12"/>
      <c r="L17" s="13"/>
    </row>
    <row r="18" spans="2:12" ht="12.75">
      <c r="B18" s="7">
        <v>15</v>
      </c>
      <c r="C18" s="15" t="s">
        <v>28</v>
      </c>
      <c r="D18" s="14" t="s">
        <v>14</v>
      </c>
      <c r="E18" s="16">
        <v>68</v>
      </c>
      <c r="F18" s="16">
        <v>68</v>
      </c>
      <c r="G18" s="16">
        <v>84</v>
      </c>
      <c r="H18" s="17"/>
      <c r="I18" s="16">
        <v>86</v>
      </c>
      <c r="J18" s="18"/>
      <c r="K18" s="12"/>
      <c r="L18" s="13"/>
    </row>
    <row r="19" spans="2:12" ht="12.75">
      <c r="B19" s="14">
        <v>16</v>
      </c>
      <c r="C19" s="15" t="s">
        <v>29</v>
      </c>
      <c r="D19" s="14" t="s">
        <v>14</v>
      </c>
      <c r="E19" s="16">
        <v>86</v>
      </c>
      <c r="F19" s="16">
        <v>88</v>
      </c>
      <c r="G19" s="16">
        <v>92</v>
      </c>
      <c r="H19" s="17"/>
      <c r="I19" s="16">
        <v>88</v>
      </c>
      <c r="J19" s="18"/>
      <c r="K19" s="12"/>
      <c r="L19" s="13"/>
    </row>
    <row r="20" spans="2:12" ht="12.75">
      <c r="B20" s="7">
        <v>17</v>
      </c>
      <c r="C20" s="15" t="s">
        <v>30</v>
      </c>
      <c r="D20" s="14" t="s">
        <v>14</v>
      </c>
      <c r="E20" s="16">
        <v>98</v>
      </c>
      <c r="F20" s="16">
        <v>98</v>
      </c>
      <c r="G20" s="16">
        <v>77</v>
      </c>
      <c r="H20" s="17"/>
      <c r="I20" s="16">
        <v>54</v>
      </c>
      <c r="J20" s="18"/>
      <c r="K20" s="12"/>
      <c r="L20" s="13"/>
    </row>
    <row r="21" spans="2:12" ht="12.75">
      <c r="B21" s="14">
        <v>18</v>
      </c>
      <c r="C21" s="15" t="s">
        <v>31</v>
      </c>
      <c r="D21" s="14" t="s">
        <v>22</v>
      </c>
      <c r="E21" s="16">
        <v>94</v>
      </c>
      <c r="F21" s="16">
        <v>88</v>
      </c>
      <c r="G21" s="16">
        <v>93</v>
      </c>
      <c r="H21" s="17"/>
      <c r="I21" s="16">
        <v>86</v>
      </c>
      <c r="J21" s="18"/>
      <c r="K21" s="12"/>
      <c r="L21" s="13"/>
    </row>
    <row r="22" spans="2:12" ht="12.75">
      <c r="B22" s="7">
        <v>19</v>
      </c>
      <c r="C22" s="15" t="s">
        <v>32</v>
      </c>
      <c r="D22" s="14" t="s">
        <v>14</v>
      </c>
      <c r="E22" s="16">
        <v>44</v>
      </c>
      <c r="F22" s="16">
        <v>58</v>
      </c>
      <c r="G22" s="16">
        <v>65</v>
      </c>
      <c r="H22" s="17"/>
      <c r="I22" s="16">
        <v>54</v>
      </c>
      <c r="J22" s="18"/>
      <c r="K22" s="12"/>
      <c r="L22" s="13"/>
    </row>
    <row r="23" spans="2:12" ht="12.75">
      <c r="B23" s="14">
        <v>20</v>
      </c>
      <c r="C23" s="15" t="s">
        <v>33</v>
      </c>
      <c r="D23" s="14" t="s">
        <v>14</v>
      </c>
      <c r="E23" s="16">
        <v>66</v>
      </c>
      <c r="F23" s="16">
        <v>66</v>
      </c>
      <c r="G23" s="16">
        <v>86</v>
      </c>
      <c r="H23" s="17"/>
      <c r="I23" s="16">
        <v>70</v>
      </c>
      <c r="J23" s="18"/>
      <c r="K23" s="12"/>
      <c r="L23" s="13"/>
    </row>
    <row r="24" spans="2:12" ht="12.75">
      <c r="B24" s="7">
        <v>21</v>
      </c>
      <c r="C24" s="15" t="s">
        <v>34</v>
      </c>
      <c r="D24" s="14" t="s">
        <v>14</v>
      </c>
      <c r="E24" s="16">
        <v>66</v>
      </c>
      <c r="F24" s="16">
        <v>88</v>
      </c>
      <c r="G24" s="16">
        <v>94</v>
      </c>
      <c r="H24" s="17"/>
      <c r="I24" s="16">
        <v>92</v>
      </c>
      <c r="J24" s="18"/>
      <c r="K24" s="12"/>
      <c r="L24" s="13"/>
    </row>
    <row r="25" spans="2:12" ht="12.75">
      <c r="B25" s="14">
        <v>22</v>
      </c>
      <c r="C25" s="15" t="s">
        <v>35</v>
      </c>
      <c r="D25" s="14" t="s">
        <v>14</v>
      </c>
      <c r="E25" s="16">
        <v>88</v>
      </c>
      <c r="F25" s="16">
        <v>84</v>
      </c>
      <c r="G25" s="16">
        <v>44</v>
      </c>
      <c r="H25" s="17"/>
      <c r="I25" s="16">
        <v>66</v>
      </c>
      <c r="J25" s="18"/>
      <c r="K25" s="12"/>
      <c r="L25" s="13"/>
    </row>
    <row r="26" spans="2:12" ht="12.75">
      <c r="B26" s="7">
        <v>23</v>
      </c>
      <c r="C26" s="15" t="s">
        <v>36</v>
      </c>
      <c r="D26" s="14" t="s">
        <v>14</v>
      </c>
      <c r="E26" s="16">
        <v>68</v>
      </c>
      <c r="F26" s="16">
        <v>74</v>
      </c>
      <c r="G26" s="16">
        <v>73</v>
      </c>
      <c r="H26" s="17"/>
      <c r="I26" s="16">
        <v>70</v>
      </c>
      <c r="J26" s="18"/>
      <c r="K26" s="12"/>
      <c r="L26" s="13"/>
    </row>
    <row r="27" spans="2:12" ht="12.75">
      <c r="B27" s="14">
        <v>24</v>
      </c>
      <c r="C27" s="15" t="s">
        <v>37</v>
      </c>
      <c r="D27" s="14" t="s">
        <v>14</v>
      </c>
      <c r="E27" s="16">
        <v>98</v>
      </c>
      <c r="F27" s="16">
        <v>77</v>
      </c>
      <c r="G27" s="16">
        <v>94</v>
      </c>
      <c r="H27" s="17"/>
      <c r="I27" s="16">
        <v>85</v>
      </c>
      <c r="J27" s="18"/>
      <c r="K27" s="12"/>
      <c r="L27" s="13"/>
    </row>
    <row r="28" spans="2:12" ht="12.75">
      <c r="B28" s="7">
        <v>25</v>
      </c>
      <c r="C28" s="15" t="s">
        <v>38</v>
      </c>
      <c r="D28" s="14" t="s">
        <v>14</v>
      </c>
      <c r="E28" s="16">
        <v>66</v>
      </c>
      <c r="F28" s="16">
        <v>86</v>
      </c>
      <c r="G28" s="16">
        <v>86</v>
      </c>
      <c r="H28" s="17"/>
      <c r="I28" s="16">
        <v>75</v>
      </c>
      <c r="J28" s="18"/>
      <c r="K28" s="12"/>
      <c r="L28" s="13"/>
    </row>
    <row r="29" spans="2:12" ht="12.75">
      <c r="B29" s="14">
        <v>26</v>
      </c>
      <c r="C29" s="15" t="s">
        <v>39</v>
      </c>
      <c r="D29" s="14" t="s">
        <v>22</v>
      </c>
      <c r="E29" s="16">
        <v>98</v>
      </c>
      <c r="F29" s="16">
        <v>94</v>
      </c>
      <c r="G29" s="16">
        <v>96</v>
      </c>
      <c r="H29" s="17"/>
      <c r="I29" s="16">
        <v>92</v>
      </c>
      <c r="J29" s="18"/>
      <c r="K29" s="12"/>
      <c r="L29" s="13"/>
    </row>
    <row r="30" spans="2:12" ht="12.75">
      <c r="B30" s="7">
        <v>27</v>
      </c>
      <c r="C30" s="15" t="s">
        <v>40</v>
      </c>
      <c r="D30" s="14" t="s">
        <v>14</v>
      </c>
      <c r="E30" s="16">
        <v>66</v>
      </c>
      <c r="F30" s="16">
        <v>66</v>
      </c>
      <c r="G30" s="16">
        <v>62</v>
      </c>
      <c r="H30" s="17"/>
      <c r="I30" s="16">
        <v>66</v>
      </c>
      <c r="J30" s="18"/>
      <c r="K30" s="12"/>
      <c r="L30" s="13"/>
    </row>
    <row r="31" spans="2:12" ht="12.75">
      <c r="B31" s="14">
        <v>28</v>
      </c>
      <c r="C31" s="15" t="s">
        <v>41</v>
      </c>
      <c r="D31" s="14" t="s">
        <v>14</v>
      </c>
      <c r="E31" s="16">
        <v>66</v>
      </c>
      <c r="F31" s="16">
        <v>94</v>
      </c>
      <c r="G31" s="16">
        <v>94</v>
      </c>
      <c r="H31" s="17"/>
      <c r="I31" s="16">
        <v>88</v>
      </c>
      <c r="J31" s="18"/>
      <c r="K31" s="12"/>
      <c r="L31" s="13"/>
    </row>
    <row r="32" spans="2:12" ht="12.75">
      <c r="B32" s="7">
        <v>29</v>
      </c>
      <c r="C32" s="15" t="s">
        <v>42</v>
      </c>
      <c r="D32" s="14" t="s">
        <v>14</v>
      </c>
      <c r="E32" s="16">
        <v>88</v>
      </c>
      <c r="F32" s="16">
        <v>44</v>
      </c>
      <c r="G32" s="16">
        <v>44</v>
      </c>
      <c r="H32" s="17"/>
      <c r="I32" s="16">
        <v>86</v>
      </c>
      <c r="J32" s="18"/>
      <c r="K32" s="12"/>
      <c r="L32" s="13"/>
    </row>
    <row r="33" spans="2:12" ht="12.75">
      <c r="B33" s="14">
        <v>30</v>
      </c>
      <c r="C33" s="15" t="s">
        <v>43</v>
      </c>
      <c r="D33" s="14" t="s">
        <v>14</v>
      </c>
      <c r="E33" s="16">
        <v>84</v>
      </c>
      <c r="F33" s="16">
        <v>68</v>
      </c>
      <c r="G33" s="16">
        <v>68</v>
      </c>
      <c r="H33" s="17"/>
      <c r="I33" s="16">
        <v>54</v>
      </c>
      <c r="J33" s="18"/>
      <c r="K33" s="12"/>
      <c r="L33" s="13"/>
    </row>
    <row r="34" spans="2:12" ht="12.75">
      <c r="B34" s="7">
        <v>31</v>
      </c>
      <c r="C34" s="15" t="s">
        <v>44</v>
      </c>
      <c r="D34" s="14" t="s">
        <v>14</v>
      </c>
      <c r="E34" s="16">
        <v>64</v>
      </c>
      <c r="F34" s="16">
        <v>44</v>
      </c>
      <c r="G34" s="16">
        <v>94</v>
      </c>
      <c r="H34" s="17"/>
      <c r="I34" s="16">
        <v>75</v>
      </c>
      <c r="J34" s="18"/>
      <c r="K34" s="12"/>
      <c r="L34" s="13"/>
    </row>
    <row r="35" spans="2:12" ht="12.75">
      <c r="B35" s="14">
        <v>32</v>
      </c>
      <c r="C35" s="15" t="s">
        <v>45</v>
      </c>
      <c r="D35" s="14" t="s">
        <v>14</v>
      </c>
      <c r="E35" s="16">
        <v>42</v>
      </c>
      <c r="F35" s="16">
        <v>68</v>
      </c>
      <c r="G35" s="16">
        <v>44</v>
      </c>
      <c r="H35" s="17"/>
      <c r="I35" s="16">
        <v>58</v>
      </c>
      <c r="J35" s="18"/>
      <c r="K35" s="12"/>
      <c r="L35" s="13"/>
    </row>
    <row r="36" spans="2:12" ht="12.75">
      <c r="B36" s="7">
        <v>33</v>
      </c>
      <c r="C36" s="15" t="s">
        <v>46</v>
      </c>
      <c r="D36" s="14" t="s">
        <v>14</v>
      </c>
      <c r="E36" s="16">
        <v>88</v>
      </c>
      <c r="F36" s="16">
        <v>98</v>
      </c>
      <c r="G36" s="16">
        <v>68</v>
      </c>
      <c r="H36" s="17"/>
      <c r="I36" s="16">
        <v>78</v>
      </c>
      <c r="J36" s="18"/>
      <c r="K36" s="12"/>
      <c r="L36" s="13"/>
    </row>
    <row r="37" spans="2:12" ht="12.75">
      <c r="B37" s="14">
        <v>34</v>
      </c>
      <c r="C37" s="15" t="s">
        <v>47</v>
      </c>
      <c r="D37" s="14" t="s">
        <v>14</v>
      </c>
      <c r="E37" s="16">
        <v>84</v>
      </c>
      <c r="F37" s="16">
        <v>66</v>
      </c>
      <c r="G37" s="16">
        <v>98</v>
      </c>
      <c r="H37" s="17"/>
      <c r="I37" s="16">
        <v>85</v>
      </c>
      <c r="J37" s="18"/>
      <c r="K37" s="12"/>
      <c r="L37" s="13"/>
    </row>
    <row r="38" spans="2:12" ht="12.75">
      <c r="B38" s="7">
        <v>35</v>
      </c>
      <c r="C38" s="15" t="s">
        <v>48</v>
      </c>
      <c r="D38" s="14" t="s">
        <v>14</v>
      </c>
      <c r="E38" s="16">
        <v>77</v>
      </c>
      <c r="F38" s="16">
        <v>78</v>
      </c>
      <c r="G38" s="16">
        <v>66</v>
      </c>
      <c r="H38" s="17"/>
      <c r="I38" s="16">
        <v>75</v>
      </c>
      <c r="J38" s="18"/>
      <c r="K38" s="12"/>
      <c r="L38" s="13"/>
    </row>
    <row r="39" spans="2:12" ht="12.75">
      <c r="B39" s="14">
        <v>36</v>
      </c>
      <c r="C39" s="15" t="s">
        <v>49</v>
      </c>
      <c r="D39" s="14" t="s">
        <v>14</v>
      </c>
      <c r="E39" s="16">
        <v>86</v>
      </c>
      <c r="F39" s="16">
        <v>64</v>
      </c>
      <c r="G39" s="16">
        <v>88</v>
      </c>
      <c r="H39" s="17"/>
      <c r="I39" s="16">
        <v>88</v>
      </c>
      <c r="J39" s="18"/>
      <c r="K39" s="12"/>
      <c r="L39" s="13"/>
    </row>
    <row r="40" spans="2:12" ht="12.75">
      <c r="B40" s="7">
        <v>37</v>
      </c>
      <c r="C40" s="15" t="s">
        <v>50</v>
      </c>
      <c r="D40" s="14" t="s">
        <v>14</v>
      </c>
      <c r="E40" s="16">
        <v>94</v>
      </c>
      <c r="F40" s="16">
        <v>42</v>
      </c>
      <c r="G40" s="16">
        <v>84</v>
      </c>
      <c r="H40" s="17"/>
      <c r="I40" s="16">
        <v>86</v>
      </c>
      <c r="J40" s="18"/>
      <c r="K40" s="12"/>
      <c r="L40" s="13"/>
    </row>
    <row r="41" spans="2:12" ht="12.75">
      <c r="B41" s="14">
        <v>38</v>
      </c>
      <c r="C41" s="15" t="s">
        <v>51</v>
      </c>
      <c r="D41" s="14" t="s">
        <v>14</v>
      </c>
      <c r="E41" s="16">
        <v>44</v>
      </c>
      <c r="F41" s="16">
        <v>88</v>
      </c>
      <c r="G41" s="16">
        <v>77</v>
      </c>
      <c r="H41" s="17"/>
      <c r="I41" s="16">
        <v>54</v>
      </c>
      <c r="J41" s="18"/>
      <c r="K41" s="12"/>
      <c r="L41" s="13"/>
    </row>
    <row r="42" spans="2:12" ht="12.75">
      <c r="B42" s="7">
        <v>39</v>
      </c>
      <c r="C42" s="15" t="s">
        <v>52</v>
      </c>
      <c r="D42" s="14" t="s">
        <v>14</v>
      </c>
      <c r="E42" s="16">
        <v>68</v>
      </c>
      <c r="F42" s="16">
        <v>84</v>
      </c>
      <c r="G42" s="16">
        <v>86</v>
      </c>
      <c r="H42" s="17"/>
      <c r="I42" s="16">
        <v>70</v>
      </c>
      <c r="J42" s="18"/>
      <c r="K42" s="12"/>
      <c r="L42" s="13"/>
    </row>
    <row r="43" spans="2:12" ht="13.5" thickBot="1">
      <c r="B43" s="14">
        <v>40</v>
      </c>
      <c r="C43" s="19" t="s">
        <v>53</v>
      </c>
      <c r="D43" s="20" t="s">
        <v>14</v>
      </c>
      <c r="E43" s="21">
        <v>98</v>
      </c>
      <c r="F43" s="21">
        <v>77</v>
      </c>
      <c r="G43" s="21">
        <v>94</v>
      </c>
      <c r="H43" s="22"/>
      <c r="I43" s="21">
        <v>92</v>
      </c>
      <c r="J43" s="23"/>
      <c r="K43" s="12"/>
      <c r="L43" s="13"/>
    </row>
    <row r="44" spans="2:12" ht="13.5" thickTop="1">
      <c r="B44" s="24"/>
      <c r="C44" s="24" t="s">
        <v>54</v>
      </c>
      <c r="D44" s="25"/>
      <c r="E44" s="25">
        <f>SUM(E4:E15)</f>
        <v>895</v>
      </c>
      <c r="F44" s="25">
        <f>SUM(F4:F15)</f>
        <v>928</v>
      </c>
      <c r="G44" s="25">
        <f>SUM(G4:G15)</f>
        <v>936</v>
      </c>
      <c r="H44" s="25"/>
      <c r="I44" s="25">
        <f>SUM(I4:I15)</f>
        <v>914</v>
      </c>
      <c r="J44" s="25"/>
      <c r="K44" s="26"/>
      <c r="L44" s="25"/>
    </row>
    <row r="45" spans="2:12" ht="12.75">
      <c r="B45" s="15"/>
      <c r="C45" s="15" t="s">
        <v>55</v>
      </c>
      <c r="D45" s="27"/>
      <c r="E45" s="27">
        <f>MAX(E4:E15)</f>
        <v>94</v>
      </c>
      <c r="F45" s="27">
        <f>MAX(F4:F15)</f>
        <v>96</v>
      </c>
      <c r="G45" s="27">
        <f>MAX(G4:G15)</f>
        <v>98</v>
      </c>
      <c r="H45" s="27"/>
      <c r="I45" s="27">
        <f>MAX(I4:I15)</f>
        <v>92</v>
      </c>
      <c r="J45" s="27"/>
      <c r="K45" s="28"/>
      <c r="L45" s="27"/>
    </row>
    <row r="46" spans="2:12" ht="12.75">
      <c r="B46" s="15"/>
      <c r="C46" s="15" t="s">
        <v>56</v>
      </c>
      <c r="D46" s="27"/>
      <c r="E46" s="27">
        <f>MIN(E4:E15)</f>
        <v>42</v>
      </c>
      <c r="F46" s="27">
        <f>MIN(F4:F15)</f>
        <v>44</v>
      </c>
      <c r="G46" s="27">
        <f>MIN(G4:G15)</f>
        <v>44</v>
      </c>
      <c r="H46" s="27"/>
      <c r="I46" s="27">
        <f>MIN(I4:I15)</f>
        <v>58</v>
      </c>
      <c r="J46" s="27"/>
      <c r="K46" s="28"/>
      <c r="L46" s="27"/>
    </row>
    <row r="47" spans="2:12" ht="13.5" thickBot="1">
      <c r="B47" s="29"/>
      <c r="C47" s="29" t="s">
        <v>57</v>
      </c>
      <c r="D47" s="30"/>
      <c r="E47" s="31">
        <f>AVERAGE(E4:E15)</f>
        <v>74.58333333333333</v>
      </c>
      <c r="F47" s="31">
        <f>AVERAGE(F4:F15)</f>
        <v>77.33333333333333</v>
      </c>
      <c r="G47" s="31">
        <f>AVERAGE(G4:G15)</f>
        <v>78</v>
      </c>
      <c r="H47" s="31"/>
      <c r="I47" s="31">
        <f>AVERAGE(I4:I15)</f>
        <v>76.16666666666667</v>
      </c>
      <c r="J47" s="31"/>
      <c r="K47" s="32"/>
      <c r="L47" s="30"/>
    </row>
    <row r="48" ht="13.5" thickTop="1"/>
    <row r="49" spans="3:7" ht="12.75">
      <c r="C49" s="2" t="s">
        <v>58</v>
      </c>
      <c r="E49" s="33"/>
      <c r="G49" s="2" t="s">
        <v>59</v>
      </c>
    </row>
    <row r="50" spans="3:10" ht="12.75">
      <c r="C50" s="1" t="s">
        <v>60</v>
      </c>
      <c r="D50" s="34"/>
      <c r="E50" s="35"/>
      <c r="G50" s="1" t="s">
        <v>61</v>
      </c>
      <c r="J50" s="34"/>
    </row>
    <row r="51" spans="3:10" ht="12.75">
      <c r="C51" s="1" t="s">
        <v>62</v>
      </c>
      <c r="D51" s="34"/>
      <c r="E51" s="35"/>
      <c r="G51" s="1" t="s">
        <v>63</v>
      </c>
      <c r="J51" s="34"/>
    </row>
    <row r="52" spans="3:10" ht="12.75">
      <c r="C52" s="33" t="s">
        <v>58</v>
      </c>
      <c r="D52" s="34"/>
      <c r="E52" s="35"/>
      <c r="G52" s="33" t="s">
        <v>64</v>
      </c>
      <c r="J52" s="34"/>
    </row>
    <row r="53" spans="3:10" ht="12.75">
      <c r="C53" s="1" t="s">
        <v>65</v>
      </c>
      <c r="D53" s="34"/>
      <c r="E53" s="35"/>
      <c r="G53" s="33" t="s">
        <v>66</v>
      </c>
      <c r="J53" s="34"/>
    </row>
    <row r="54" spans="3:10" ht="12.75">
      <c r="C54" s="1" t="s">
        <v>67</v>
      </c>
      <c r="D54" s="34"/>
      <c r="E54" s="35"/>
      <c r="G54" s="33" t="s">
        <v>68</v>
      </c>
      <c r="J54" s="34"/>
    </row>
    <row r="55" ht="12.75">
      <c r="E55" s="35"/>
    </row>
    <row r="56" spans="1:5" ht="12.75">
      <c r="A56" s="36" t="s">
        <v>69</v>
      </c>
      <c r="E56" s="37"/>
    </row>
    <row r="57" spans="1:5" ht="12.75">
      <c r="A57" s="1" t="s">
        <v>70</v>
      </c>
      <c r="E57" s="37"/>
    </row>
    <row r="58" spans="1:5" ht="12.75">
      <c r="A58" s="1" t="s">
        <v>71</v>
      </c>
      <c r="C58" s="1" t="s">
        <v>72</v>
      </c>
      <c r="E58" s="37"/>
    </row>
    <row r="59" spans="1:3" ht="12.75">
      <c r="A59" s="1" t="s">
        <v>10</v>
      </c>
      <c r="B59" s="2"/>
      <c r="C59" s="1" t="s">
        <v>73</v>
      </c>
    </row>
    <row r="60" spans="1:3" ht="12.75">
      <c r="A60" s="1" t="s">
        <v>11</v>
      </c>
      <c r="C60" s="1" t="s">
        <v>74</v>
      </c>
    </row>
    <row r="61" spans="1:8" ht="12.75">
      <c r="A61" s="1" t="s">
        <v>75</v>
      </c>
      <c r="C61" s="1" t="s">
        <v>76</v>
      </c>
      <c r="F61" s="38"/>
      <c r="G61" s="39"/>
      <c r="H61" s="39"/>
    </row>
    <row r="62" spans="1:8" ht="12.75">
      <c r="A62" s="1" t="s">
        <v>75</v>
      </c>
      <c r="C62" s="1" t="s">
        <v>77</v>
      </c>
      <c r="F62" s="39"/>
      <c r="G62" s="39"/>
      <c r="H62" s="39"/>
    </row>
    <row r="63" spans="1:5" ht="12.75">
      <c r="A63" s="1" t="s">
        <v>12</v>
      </c>
      <c r="D63" s="1"/>
      <c r="E63" s="4"/>
    </row>
    <row r="64" spans="2:5" ht="15">
      <c r="B64" s="40" t="s">
        <v>78</v>
      </c>
      <c r="C64" s="40" t="s">
        <v>59</v>
      </c>
      <c r="D64" s="1"/>
      <c r="E64" s="4"/>
    </row>
    <row r="65" spans="2:5" ht="15">
      <c r="B65" s="41">
        <v>40</v>
      </c>
      <c r="C65" s="41" t="s">
        <v>68</v>
      </c>
      <c r="D65" s="1"/>
      <c r="E65" s="4"/>
    </row>
    <row r="66" spans="2:5" ht="15">
      <c r="B66" s="41">
        <v>60</v>
      </c>
      <c r="C66" s="41" t="s">
        <v>66</v>
      </c>
      <c r="D66" s="1"/>
      <c r="E66" s="4"/>
    </row>
    <row r="67" spans="2:5" ht="15">
      <c r="B67" s="41">
        <v>75</v>
      </c>
      <c r="C67" s="41" t="s">
        <v>64</v>
      </c>
      <c r="D67" s="1"/>
      <c r="E67" s="4"/>
    </row>
    <row r="68" spans="2:3" ht="15">
      <c r="B68" s="41">
        <v>80</v>
      </c>
      <c r="C68" s="41" t="s">
        <v>63</v>
      </c>
    </row>
    <row r="69" spans="2:3" ht="15">
      <c r="B69" s="41">
        <v>85</v>
      </c>
      <c r="C69" s="41" t="s">
        <v>61</v>
      </c>
    </row>
    <row r="70" spans="6:8" ht="12.75">
      <c r="F70" s="39"/>
      <c r="G70" s="38"/>
      <c r="H70" s="38"/>
    </row>
    <row r="71" spans="1:8" ht="12.75">
      <c r="A71" s="42" t="s">
        <v>79</v>
      </c>
      <c r="F71" s="39"/>
      <c r="G71" s="38"/>
      <c r="H71" s="38"/>
    </row>
    <row r="72" spans="6:8" ht="13.5" thickBot="1">
      <c r="F72" s="39"/>
      <c r="G72" s="38"/>
      <c r="H72" s="38"/>
    </row>
    <row r="73" spans="2:12" ht="14.25" thickBot="1" thickTop="1">
      <c r="B73" s="5" t="s">
        <v>2</v>
      </c>
      <c r="C73" s="5" t="s">
        <v>3</v>
      </c>
      <c r="D73" s="6" t="s">
        <v>4</v>
      </c>
      <c r="E73" s="5" t="s">
        <v>5</v>
      </c>
      <c r="F73" s="5" t="s">
        <v>6</v>
      </c>
      <c r="G73" s="5" t="s">
        <v>7</v>
      </c>
      <c r="H73" s="5" t="s">
        <v>80</v>
      </c>
      <c r="I73" s="5" t="s">
        <v>9</v>
      </c>
      <c r="J73" s="5" t="s">
        <v>10</v>
      </c>
      <c r="K73" s="5" t="s">
        <v>11</v>
      </c>
      <c r="L73" s="5" t="s">
        <v>12</v>
      </c>
    </row>
    <row r="74" spans="2:12" ht="13.5" thickTop="1">
      <c r="B74" s="7">
        <v>1</v>
      </c>
      <c r="C74" s="8" t="s">
        <v>13</v>
      </c>
      <c r="D74" s="7" t="s">
        <v>14</v>
      </c>
      <c r="E74" s="9">
        <v>66</v>
      </c>
      <c r="F74" s="9">
        <v>86</v>
      </c>
      <c r="G74" s="9">
        <v>86</v>
      </c>
      <c r="H74" s="9">
        <v>79.33333333333333</v>
      </c>
      <c r="I74" s="9">
        <v>66</v>
      </c>
      <c r="J74" s="9">
        <v>66</v>
      </c>
      <c r="K74" s="43" t="s">
        <v>81</v>
      </c>
      <c r="L74" s="44" t="s">
        <v>66</v>
      </c>
    </row>
    <row r="75" spans="2:12" ht="12.75">
      <c r="B75" s="14">
        <v>2</v>
      </c>
      <c r="C75" s="15" t="s">
        <v>15</v>
      </c>
      <c r="D75" s="14" t="s">
        <v>14</v>
      </c>
      <c r="E75" s="16">
        <v>88</v>
      </c>
      <c r="F75" s="16">
        <v>94</v>
      </c>
      <c r="G75" s="16">
        <v>94</v>
      </c>
      <c r="H75" s="16">
        <v>92</v>
      </c>
      <c r="I75" s="16">
        <v>86</v>
      </c>
      <c r="J75" s="16">
        <v>86</v>
      </c>
      <c r="K75" s="43" t="s">
        <v>82</v>
      </c>
      <c r="L75" s="44" t="s">
        <v>61</v>
      </c>
    </row>
    <row r="76" spans="2:12" ht="12.75">
      <c r="B76" s="7">
        <v>3</v>
      </c>
      <c r="C76" s="15" t="s">
        <v>16</v>
      </c>
      <c r="D76" s="14" t="s">
        <v>14</v>
      </c>
      <c r="E76" s="16">
        <v>84</v>
      </c>
      <c r="F76" s="16">
        <v>44</v>
      </c>
      <c r="G76" s="16">
        <v>44</v>
      </c>
      <c r="H76" s="16">
        <v>57.333333333333336</v>
      </c>
      <c r="I76" s="16">
        <v>58</v>
      </c>
      <c r="J76" s="16">
        <v>58</v>
      </c>
      <c r="K76" s="43" t="s">
        <v>81</v>
      </c>
      <c r="L76" s="44" t="s">
        <v>68</v>
      </c>
    </row>
    <row r="77" spans="2:12" ht="12.75">
      <c r="B77" s="14">
        <v>4</v>
      </c>
      <c r="C77" s="15" t="s">
        <v>17</v>
      </c>
      <c r="D77" s="14" t="s">
        <v>14</v>
      </c>
      <c r="E77" s="16">
        <v>77</v>
      </c>
      <c r="F77" s="16">
        <v>68</v>
      </c>
      <c r="G77" s="16">
        <v>68</v>
      </c>
      <c r="H77" s="16">
        <v>71</v>
      </c>
      <c r="I77" s="16">
        <v>78</v>
      </c>
      <c r="J77" s="16">
        <v>78</v>
      </c>
      <c r="K77" s="43" t="s">
        <v>82</v>
      </c>
      <c r="L77" s="44" t="s">
        <v>64</v>
      </c>
    </row>
    <row r="78" spans="2:12" ht="12.75">
      <c r="B78" s="7">
        <v>5</v>
      </c>
      <c r="C78" s="15" t="s">
        <v>18</v>
      </c>
      <c r="D78" s="14" t="s">
        <v>14</v>
      </c>
      <c r="E78" s="16">
        <v>92</v>
      </c>
      <c r="F78" s="16">
        <v>96</v>
      </c>
      <c r="G78" s="16">
        <v>98</v>
      </c>
      <c r="H78" s="16">
        <v>95.33333333333333</v>
      </c>
      <c r="I78" s="16">
        <v>92</v>
      </c>
      <c r="J78" s="16">
        <v>92</v>
      </c>
      <c r="K78" s="43" t="s">
        <v>82</v>
      </c>
      <c r="L78" s="44" t="s">
        <v>61</v>
      </c>
    </row>
    <row r="79" spans="2:12" ht="12.75">
      <c r="B79" s="14">
        <v>6</v>
      </c>
      <c r="C79" s="15" t="s">
        <v>19</v>
      </c>
      <c r="D79" s="14" t="s">
        <v>14</v>
      </c>
      <c r="E79" s="16">
        <v>94</v>
      </c>
      <c r="F79" s="16">
        <v>94</v>
      </c>
      <c r="G79" s="16">
        <v>66</v>
      </c>
      <c r="H79" s="16">
        <v>84.66666666666667</v>
      </c>
      <c r="I79" s="16">
        <v>75</v>
      </c>
      <c r="J79" s="16">
        <v>75</v>
      </c>
      <c r="K79" s="43" t="s">
        <v>82</v>
      </c>
      <c r="L79" s="44" t="s">
        <v>64</v>
      </c>
    </row>
    <row r="80" spans="2:12" ht="12.75">
      <c r="B80" s="7">
        <v>7</v>
      </c>
      <c r="C80" s="15" t="s">
        <v>20</v>
      </c>
      <c r="D80" s="14" t="s">
        <v>14</v>
      </c>
      <c r="E80" s="16">
        <v>44</v>
      </c>
      <c r="F80" s="16">
        <v>44</v>
      </c>
      <c r="G80" s="16">
        <v>88</v>
      </c>
      <c r="H80" s="16">
        <v>58.666666666666664</v>
      </c>
      <c r="I80" s="16">
        <v>88</v>
      </c>
      <c r="J80" s="16">
        <v>88</v>
      </c>
      <c r="K80" s="43" t="s">
        <v>82</v>
      </c>
      <c r="L80" s="44" t="s">
        <v>61</v>
      </c>
    </row>
    <row r="81" spans="2:12" ht="12.75">
      <c r="B81" s="14">
        <v>8</v>
      </c>
      <c r="C81" s="15" t="s">
        <v>21</v>
      </c>
      <c r="D81" s="14" t="s">
        <v>22</v>
      </c>
      <c r="E81" s="16">
        <v>78</v>
      </c>
      <c r="F81" s="16">
        <v>88</v>
      </c>
      <c r="G81" s="16">
        <v>86</v>
      </c>
      <c r="H81" s="16">
        <v>84</v>
      </c>
      <c r="I81" s="16">
        <v>80</v>
      </c>
      <c r="J81" s="16">
        <v>80</v>
      </c>
      <c r="K81" s="43" t="s">
        <v>82</v>
      </c>
      <c r="L81" s="44" t="s">
        <v>63</v>
      </c>
    </row>
    <row r="82" spans="2:12" ht="12.75">
      <c r="B82" s="7">
        <v>9</v>
      </c>
      <c r="C82" s="15" t="s">
        <v>23</v>
      </c>
      <c r="D82" s="14" t="s">
        <v>14</v>
      </c>
      <c r="E82" s="16">
        <v>64</v>
      </c>
      <c r="F82" s="16">
        <v>76</v>
      </c>
      <c r="G82" s="16">
        <v>88</v>
      </c>
      <c r="H82" s="16">
        <v>76</v>
      </c>
      <c r="I82" s="16">
        <v>75</v>
      </c>
      <c r="J82" s="16">
        <v>75</v>
      </c>
      <c r="K82" s="43" t="s">
        <v>82</v>
      </c>
      <c r="L82" s="44" t="s">
        <v>64</v>
      </c>
    </row>
    <row r="83" spans="2:12" ht="12.75">
      <c r="B83" s="14">
        <v>10</v>
      </c>
      <c r="C83" s="15" t="s">
        <v>23</v>
      </c>
      <c r="D83" s="14" t="s">
        <v>14</v>
      </c>
      <c r="E83" s="16">
        <v>78</v>
      </c>
      <c r="F83" s="16">
        <v>94</v>
      </c>
      <c r="G83" s="16">
        <v>86</v>
      </c>
      <c r="H83" s="16">
        <v>86</v>
      </c>
      <c r="I83" s="16">
        <v>80</v>
      </c>
      <c r="J83" s="16">
        <v>80</v>
      </c>
      <c r="K83" s="43" t="s">
        <v>82</v>
      </c>
      <c r="L83" s="44" t="s">
        <v>63</v>
      </c>
    </row>
    <row r="84" spans="2:12" ht="12.75">
      <c r="B84" s="7">
        <v>11</v>
      </c>
      <c r="C84" s="15" t="s">
        <v>24</v>
      </c>
      <c r="D84" s="14" t="s">
        <v>14</v>
      </c>
      <c r="E84" s="16">
        <v>42</v>
      </c>
      <c r="F84" s="16">
        <v>62</v>
      </c>
      <c r="G84" s="16">
        <v>46</v>
      </c>
      <c r="H84" s="16">
        <v>50</v>
      </c>
      <c r="I84" s="16">
        <v>58</v>
      </c>
      <c r="J84" s="16">
        <v>58</v>
      </c>
      <c r="K84" s="43" t="s">
        <v>81</v>
      </c>
      <c r="L84" s="44" t="s">
        <v>68</v>
      </c>
    </row>
    <row r="85" spans="2:12" ht="12.75">
      <c r="B85" s="14">
        <v>12</v>
      </c>
      <c r="C85" s="15" t="s">
        <v>25</v>
      </c>
      <c r="D85" s="14" t="s">
        <v>22</v>
      </c>
      <c r="E85" s="16">
        <v>88</v>
      </c>
      <c r="F85" s="16">
        <v>82</v>
      </c>
      <c r="G85" s="16">
        <v>86</v>
      </c>
      <c r="H85" s="16">
        <v>85.33333333333333</v>
      </c>
      <c r="I85" s="16">
        <v>78</v>
      </c>
      <c r="J85" s="16">
        <v>78</v>
      </c>
      <c r="K85" s="43" t="s">
        <v>82</v>
      </c>
      <c r="L85" s="44" t="s">
        <v>64</v>
      </c>
    </row>
    <row r="86" spans="2:12" ht="12.75">
      <c r="B86" s="7">
        <v>13</v>
      </c>
      <c r="C86" s="15" t="s">
        <v>26</v>
      </c>
      <c r="D86" s="14" t="s">
        <v>14</v>
      </c>
      <c r="E86" s="16">
        <v>84</v>
      </c>
      <c r="F86" s="16">
        <v>86</v>
      </c>
      <c r="G86" s="16">
        <v>92</v>
      </c>
      <c r="H86" s="16">
        <v>87.33333333333333</v>
      </c>
      <c r="I86" s="16">
        <v>85</v>
      </c>
      <c r="J86" s="16">
        <v>85</v>
      </c>
      <c r="K86" s="43" t="s">
        <v>82</v>
      </c>
      <c r="L86" s="44" t="s">
        <v>61</v>
      </c>
    </row>
    <row r="87" spans="2:12" ht="12.75">
      <c r="B87" s="14">
        <v>14</v>
      </c>
      <c r="C87" s="15" t="s">
        <v>27</v>
      </c>
      <c r="D87" s="14" t="s">
        <v>22</v>
      </c>
      <c r="E87" s="16">
        <v>77</v>
      </c>
      <c r="F87" s="16">
        <v>76</v>
      </c>
      <c r="G87" s="16">
        <v>78</v>
      </c>
      <c r="H87" s="16">
        <v>77</v>
      </c>
      <c r="I87" s="16">
        <v>75</v>
      </c>
      <c r="J87" s="16">
        <v>75</v>
      </c>
      <c r="K87" s="43" t="s">
        <v>82</v>
      </c>
      <c r="L87" s="44" t="s">
        <v>64</v>
      </c>
    </row>
    <row r="88" spans="2:12" ht="12.75">
      <c r="B88" s="7">
        <v>15</v>
      </c>
      <c r="C88" s="15" t="s">
        <v>28</v>
      </c>
      <c r="D88" s="14" t="s">
        <v>14</v>
      </c>
      <c r="E88" s="16">
        <v>68</v>
      </c>
      <c r="F88" s="16">
        <v>68</v>
      </c>
      <c r="G88" s="16">
        <v>84</v>
      </c>
      <c r="H88" s="16">
        <v>73.33333333333333</v>
      </c>
      <c r="I88" s="16">
        <v>86</v>
      </c>
      <c r="J88" s="16">
        <v>86</v>
      </c>
      <c r="K88" s="43" t="s">
        <v>82</v>
      </c>
      <c r="L88" s="44" t="s">
        <v>61</v>
      </c>
    </row>
    <row r="89" spans="2:12" ht="12.75">
      <c r="B89" s="14">
        <v>16</v>
      </c>
      <c r="C89" s="15" t="s">
        <v>29</v>
      </c>
      <c r="D89" s="14" t="s">
        <v>14</v>
      </c>
      <c r="E89" s="16">
        <v>86</v>
      </c>
      <c r="F89" s="16">
        <v>88</v>
      </c>
      <c r="G89" s="16">
        <v>92</v>
      </c>
      <c r="H89" s="16">
        <v>88.66666666666667</v>
      </c>
      <c r="I89" s="16">
        <v>88</v>
      </c>
      <c r="J89" s="16">
        <v>88</v>
      </c>
      <c r="K89" s="43" t="s">
        <v>82</v>
      </c>
      <c r="L89" s="44" t="s">
        <v>61</v>
      </c>
    </row>
    <row r="90" spans="2:12" ht="12.75">
      <c r="B90" s="7">
        <v>17</v>
      </c>
      <c r="C90" s="15" t="s">
        <v>30</v>
      </c>
      <c r="D90" s="14" t="s">
        <v>14</v>
      </c>
      <c r="E90" s="16">
        <v>98</v>
      </c>
      <c r="F90" s="16">
        <v>98</v>
      </c>
      <c r="G90" s="16">
        <v>77</v>
      </c>
      <c r="H90" s="16">
        <v>91</v>
      </c>
      <c r="I90" s="16">
        <v>54</v>
      </c>
      <c r="J90" s="16">
        <v>54</v>
      </c>
      <c r="K90" s="43" t="s">
        <v>81</v>
      </c>
      <c r="L90" s="44" t="s">
        <v>68</v>
      </c>
    </row>
    <row r="91" spans="2:12" ht="12.75">
      <c r="B91" s="14">
        <v>18</v>
      </c>
      <c r="C91" s="15" t="s">
        <v>31</v>
      </c>
      <c r="D91" s="14" t="s">
        <v>22</v>
      </c>
      <c r="E91" s="16">
        <v>94</v>
      </c>
      <c r="F91" s="16">
        <v>88</v>
      </c>
      <c r="G91" s="16">
        <v>93</v>
      </c>
      <c r="H91" s="16">
        <v>91.66666666666667</v>
      </c>
      <c r="I91" s="16">
        <v>86</v>
      </c>
      <c r="J91" s="16">
        <v>86</v>
      </c>
      <c r="K91" s="43" t="s">
        <v>82</v>
      </c>
      <c r="L91" s="44" t="s">
        <v>61</v>
      </c>
    </row>
    <row r="92" spans="2:12" ht="12.75">
      <c r="B92" s="7">
        <v>19</v>
      </c>
      <c r="C92" s="15" t="s">
        <v>32</v>
      </c>
      <c r="D92" s="14" t="s">
        <v>14</v>
      </c>
      <c r="E92" s="16">
        <v>44</v>
      </c>
      <c r="F92" s="16">
        <v>58</v>
      </c>
      <c r="G92" s="16">
        <v>65</v>
      </c>
      <c r="H92" s="16">
        <v>55.666666666666664</v>
      </c>
      <c r="I92" s="16">
        <v>54</v>
      </c>
      <c r="J92" s="16">
        <v>54</v>
      </c>
      <c r="K92" s="43" t="s">
        <v>81</v>
      </c>
      <c r="L92" s="44" t="s">
        <v>68</v>
      </c>
    </row>
    <row r="93" spans="2:12" ht="12.75">
      <c r="B93" s="14">
        <v>20</v>
      </c>
      <c r="C93" s="15" t="s">
        <v>33</v>
      </c>
      <c r="D93" s="14" t="s">
        <v>14</v>
      </c>
      <c r="E93" s="16">
        <v>66</v>
      </c>
      <c r="F93" s="16">
        <v>66</v>
      </c>
      <c r="G93" s="16">
        <v>86</v>
      </c>
      <c r="H93" s="16">
        <v>72.66666666666667</v>
      </c>
      <c r="I93" s="16">
        <v>70</v>
      </c>
      <c r="J93" s="16">
        <v>70</v>
      </c>
      <c r="K93" s="43" t="s">
        <v>81</v>
      </c>
      <c r="L93" s="44" t="s">
        <v>66</v>
      </c>
    </row>
    <row r="94" spans="2:12" ht="12.75">
      <c r="B94" s="7">
        <v>21</v>
      </c>
      <c r="C94" s="15" t="s">
        <v>34</v>
      </c>
      <c r="D94" s="14" t="s">
        <v>14</v>
      </c>
      <c r="E94" s="16">
        <v>66</v>
      </c>
      <c r="F94" s="16">
        <v>88</v>
      </c>
      <c r="G94" s="16">
        <v>94</v>
      </c>
      <c r="H94" s="16">
        <v>82.66666666666667</v>
      </c>
      <c r="I94" s="16">
        <v>92</v>
      </c>
      <c r="J94" s="16">
        <v>92</v>
      </c>
      <c r="K94" s="43" t="s">
        <v>82</v>
      </c>
      <c r="L94" s="44" t="s">
        <v>61</v>
      </c>
    </row>
    <row r="95" spans="2:12" ht="12.75">
      <c r="B95" s="14">
        <v>22</v>
      </c>
      <c r="C95" s="15" t="s">
        <v>35</v>
      </c>
      <c r="D95" s="14" t="s">
        <v>14</v>
      </c>
      <c r="E95" s="16">
        <v>88</v>
      </c>
      <c r="F95" s="16">
        <v>84</v>
      </c>
      <c r="G95" s="16">
        <v>44</v>
      </c>
      <c r="H95" s="16">
        <v>72</v>
      </c>
      <c r="I95" s="16">
        <v>66</v>
      </c>
      <c r="J95" s="16">
        <v>66</v>
      </c>
      <c r="K95" s="43" t="s">
        <v>81</v>
      </c>
      <c r="L95" s="44" t="s">
        <v>66</v>
      </c>
    </row>
    <row r="96" spans="2:12" ht="12.75">
      <c r="B96" s="7">
        <v>23</v>
      </c>
      <c r="C96" s="15" t="s">
        <v>36</v>
      </c>
      <c r="D96" s="14" t="s">
        <v>14</v>
      </c>
      <c r="E96" s="16">
        <v>68</v>
      </c>
      <c r="F96" s="16">
        <v>74</v>
      </c>
      <c r="G96" s="16">
        <v>73</v>
      </c>
      <c r="H96" s="16">
        <v>71.66666666666667</v>
      </c>
      <c r="I96" s="16">
        <v>70</v>
      </c>
      <c r="J96" s="16">
        <v>70</v>
      </c>
      <c r="K96" s="43" t="s">
        <v>81</v>
      </c>
      <c r="L96" s="44" t="s">
        <v>66</v>
      </c>
    </row>
    <row r="97" spans="2:12" ht="12.75">
      <c r="B97" s="14">
        <v>24</v>
      </c>
      <c r="C97" s="15" t="s">
        <v>37</v>
      </c>
      <c r="D97" s="14" t="s">
        <v>14</v>
      </c>
      <c r="E97" s="16">
        <v>98</v>
      </c>
      <c r="F97" s="16">
        <v>77</v>
      </c>
      <c r="G97" s="16">
        <v>94</v>
      </c>
      <c r="H97" s="16">
        <v>89.66666666666667</v>
      </c>
      <c r="I97" s="16">
        <v>85</v>
      </c>
      <c r="J97" s="16">
        <v>85</v>
      </c>
      <c r="K97" s="43" t="s">
        <v>82</v>
      </c>
      <c r="L97" s="44" t="s">
        <v>61</v>
      </c>
    </row>
    <row r="98" spans="2:12" ht="12.75">
      <c r="B98" s="7">
        <v>25</v>
      </c>
      <c r="C98" s="15" t="s">
        <v>38</v>
      </c>
      <c r="D98" s="14" t="s">
        <v>14</v>
      </c>
      <c r="E98" s="16">
        <v>66</v>
      </c>
      <c r="F98" s="16">
        <v>86</v>
      </c>
      <c r="G98" s="16">
        <v>86</v>
      </c>
      <c r="H98" s="16">
        <v>79.33333333333333</v>
      </c>
      <c r="I98" s="16">
        <v>75</v>
      </c>
      <c r="J98" s="16">
        <v>75</v>
      </c>
      <c r="K98" s="43" t="s">
        <v>82</v>
      </c>
      <c r="L98" s="44" t="s">
        <v>64</v>
      </c>
    </row>
    <row r="99" spans="2:12" ht="12.75">
      <c r="B99" s="14">
        <v>26</v>
      </c>
      <c r="C99" s="15" t="s">
        <v>39</v>
      </c>
      <c r="D99" s="14" t="s">
        <v>22</v>
      </c>
      <c r="E99" s="16">
        <v>98</v>
      </c>
      <c r="F99" s="16">
        <v>94</v>
      </c>
      <c r="G99" s="16">
        <v>96</v>
      </c>
      <c r="H99" s="16">
        <v>96</v>
      </c>
      <c r="I99" s="16">
        <v>92</v>
      </c>
      <c r="J99" s="16">
        <v>92</v>
      </c>
      <c r="K99" s="43" t="s">
        <v>82</v>
      </c>
      <c r="L99" s="44" t="s">
        <v>61</v>
      </c>
    </row>
    <row r="100" spans="2:12" ht="12.75">
      <c r="B100" s="7">
        <v>27</v>
      </c>
      <c r="C100" s="15" t="s">
        <v>40</v>
      </c>
      <c r="D100" s="14" t="s">
        <v>14</v>
      </c>
      <c r="E100" s="16">
        <v>66</v>
      </c>
      <c r="F100" s="16">
        <v>66</v>
      </c>
      <c r="G100" s="16">
        <v>62</v>
      </c>
      <c r="H100" s="16">
        <v>64.66666666666667</v>
      </c>
      <c r="I100" s="16">
        <v>66</v>
      </c>
      <c r="J100" s="16">
        <v>66</v>
      </c>
      <c r="K100" s="43" t="s">
        <v>81</v>
      </c>
      <c r="L100" s="44" t="s">
        <v>66</v>
      </c>
    </row>
    <row r="101" spans="2:12" ht="12.75">
      <c r="B101" s="14">
        <v>28</v>
      </c>
      <c r="C101" s="15" t="s">
        <v>41</v>
      </c>
      <c r="D101" s="14" t="s">
        <v>14</v>
      </c>
      <c r="E101" s="16">
        <v>66</v>
      </c>
      <c r="F101" s="16">
        <v>94</v>
      </c>
      <c r="G101" s="16">
        <v>94</v>
      </c>
      <c r="H101" s="16">
        <v>84.66666666666667</v>
      </c>
      <c r="I101" s="16">
        <v>88</v>
      </c>
      <c r="J101" s="16">
        <v>88</v>
      </c>
      <c r="K101" s="43" t="s">
        <v>82</v>
      </c>
      <c r="L101" s="44" t="s">
        <v>61</v>
      </c>
    </row>
    <row r="102" spans="2:12" ht="12.75">
      <c r="B102" s="7">
        <v>29</v>
      </c>
      <c r="C102" s="15" t="s">
        <v>42</v>
      </c>
      <c r="D102" s="14" t="s">
        <v>14</v>
      </c>
      <c r="E102" s="16">
        <v>88</v>
      </c>
      <c r="F102" s="16">
        <v>44</v>
      </c>
      <c r="G102" s="16">
        <v>44</v>
      </c>
      <c r="H102" s="16">
        <v>58.666666666666664</v>
      </c>
      <c r="I102" s="16">
        <v>86</v>
      </c>
      <c r="J102" s="16">
        <v>86</v>
      </c>
      <c r="K102" s="43" t="s">
        <v>82</v>
      </c>
      <c r="L102" s="44" t="s">
        <v>61</v>
      </c>
    </row>
    <row r="103" spans="2:12" ht="12.75">
      <c r="B103" s="14">
        <v>30</v>
      </c>
      <c r="C103" s="15" t="s">
        <v>43</v>
      </c>
      <c r="D103" s="14" t="s">
        <v>14</v>
      </c>
      <c r="E103" s="16">
        <v>84</v>
      </c>
      <c r="F103" s="16">
        <v>68</v>
      </c>
      <c r="G103" s="16">
        <v>68</v>
      </c>
      <c r="H103" s="16">
        <v>73.33333333333333</v>
      </c>
      <c r="I103" s="16">
        <v>54</v>
      </c>
      <c r="J103" s="16">
        <v>54</v>
      </c>
      <c r="K103" s="43" t="s">
        <v>81</v>
      </c>
      <c r="L103" s="44" t="s">
        <v>68</v>
      </c>
    </row>
    <row r="104" spans="2:12" ht="12.75">
      <c r="B104" s="7">
        <v>31</v>
      </c>
      <c r="C104" s="15" t="s">
        <v>44</v>
      </c>
      <c r="D104" s="14" t="s">
        <v>14</v>
      </c>
      <c r="E104" s="16">
        <v>64</v>
      </c>
      <c r="F104" s="16">
        <v>44</v>
      </c>
      <c r="G104" s="16">
        <v>94</v>
      </c>
      <c r="H104" s="16">
        <v>67.33333333333333</v>
      </c>
      <c r="I104" s="16">
        <v>75</v>
      </c>
      <c r="J104" s="16">
        <v>75</v>
      </c>
      <c r="K104" s="43" t="s">
        <v>82</v>
      </c>
      <c r="L104" s="44" t="s">
        <v>64</v>
      </c>
    </row>
    <row r="105" spans="2:12" ht="12.75">
      <c r="B105" s="14">
        <v>32</v>
      </c>
      <c r="C105" s="15" t="s">
        <v>45</v>
      </c>
      <c r="D105" s="14" t="s">
        <v>14</v>
      </c>
      <c r="E105" s="16">
        <v>42</v>
      </c>
      <c r="F105" s="16">
        <v>68</v>
      </c>
      <c r="G105" s="16">
        <v>44</v>
      </c>
      <c r="H105" s="16">
        <v>51.333333333333336</v>
      </c>
      <c r="I105" s="16">
        <v>58</v>
      </c>
      <c r="J105" s="16">
        <v>58</v>
      </c>
      <c r="K105" s="43" t="s">
        <v>81</v>
      </c>
      <c r="L105" s="44" t="s">
        <v>68</v>
      </c>
    </row>
    <row r="106" spans="2:12" ht="12.75">
      <c r="B106" s="7">
        <v>33</v>
      </c>
      <c r="C106" s="15" t="s">
        <v>46</v>
      </c>
      <c r="D106" s="14" t="s">
        <v>14</v>
      </c>
      <c r="E106" s="16">
        <v>88</v>
      </c>
      <c r="F106" s="16">
        <v>98</v>
      </c>
      <c r="G106" s="16">
        <v>68</v>
      </c>
      <c r="H106" s="16">
        <v>84.66666666666667</v>
      </c>
      <c r="I106" s="16">
        <v>78</v>
      </c>
      <c r="J106" s="16">
        <v>78</v>
      </c>
      <c r="K106" s="43" t="s">
        <v>82</v>
      </c>
      <c r="L106" s="44" t="s">
        <v>64</v>
      </c>
    </row>
    <row r="107" spans="2:12" ht="12.75">
      <c r="B107" s="14">
        <v>34</v>
      </c>
      <c r="C107" s="15" t="s">
        <v>47</v>
      </c>
      <c r="D107" s="14" t="s">
        <v>14</v>
      </c>
      <c r="E107" s="16">
        <v>84</v>
      </c>
      <c r="F107" s="16">
        <v>66</v>
      </c>
      <c r="G107" s="16">
        <v>98</v>
      </c>
      <c r="H107" s="16">
        <v>82.66666666666667</v>
      </c>
      <c r="I107" s="16">
        <v>85</v>
      </c>
      <c r="J107" s="16">
        <v>85</v>
      </c>
      <c r="K107" s="43" t="s">
        <v>82</v>
      </c>
      <c r="L107" s="44" t="s">
        <v>61</v>
      </c>
    </row>
    <row r="108" spans="2:12" ht="12.75">
      <c r="B108" s="7">
        <v>35</v>
      </c>
      <c r="C108" s="15" t="s">
        <v>48</v>
      </c>
      <c r="D108" s="14" t="s">
        <v>14</v>
      </c>
      <c r="E108" s="16">
        <v>77</v>
      </c>
      <c r="F108" s="16">
        <v>78</v>
      </c>
      <c r="G108" s="16">
        <v>66</v>
      </c>
      <c r="H108" s="16">
        <v>73.66666666666667</v>
      </c>
      <c r="I108" s="16">
        <v>75</v>
      </c>
      <c r="J108" s="16">
        <v>75</v>
      </c>
      <c r="K108" s="43" t="s">
        <v>82</v>
      </c>
      <c r="L108" s="44" t="s">
        <v>64</v>
      </c>
    </row>
    <row r="109" spans="2:12" ht="12.75">
      <c r="B109" s="14">
        <v>36</v>
      </c>
      <c r="C109" s="15" t="s">
        <v>49</v>
      </c>
      <c r="D109" s="14" t="s">
        <v>14</v>
      </c>
      <c r="E109" s="16">
        <v>86</v>
      </c>
      <c r="F109" s="16">
        <v>64</v>
      </c>
      <c r="G109" s="16">
        <v>88</v>
      </c>
      <c r="H109" s="16">
        <v>79.33333333333333</v>
      </c>
      <c r="I109" s="16">
        <v>88</v>
      </c>
      <c r="J109" s="16">
        <v>88</v>
      </c>
      <c r="K109" s="43" t="s">
        <v>82</v>
      </c>
      <c r="L109" s="44" t="s">
        <v>61</v>
      </c>
    </row>
    <row r="110" spans="2:12" ht="12.75">
      <c r="B110" s="7">
        <v>37</v>
      </c>
      <c r="C110" s="15" t="s">
        <v>50</v>
      </c>
      <c r="D110" s="14" t="s">
        <v>14</v>
      </c>
      <c r="E110" s="16">
        <v>94</v>
      </c>
      <c r="F110" s="16">
        <v>42</v>
      </c>
      <c r="G110" s="16">
        <v>84</v>
      </c>
      <c r="H110" s="16">
        <v>73.33333333333333</v>
      </c>
      <c r="I110" s="16">
        <v>86</v>
      </c>
      <c r="J110" s="16">
        <v>86</v>
      </c>
      <c r="K110" s="43" t="s">
        <v>82</v>
      </c>
      <c r="L110" s="44" t="s">
        <v>61</v>
      </c>
    </row>
    <row r="111" spans="2:12" ht="12.75">
      <c r="B111" s="14">
        <v>38</v>
      </c>
      <c r="C111" s="15" t="s">
        <v>51</v>
      </c>
      <c r="D111" s="14" t="s">
        <v>14</v>
      </c>
      <c r="E111" s="16">
        <v>44</v>
      </c>
      <c r="F111" s="16">
        <v>88</v>
      </c>
      <c r="G111" s="16">
        <v>77</v>
      </c>
      <c r="H111" s="16">
        <v>69.66666666666667</v>
      </c>
      <c r="I111" s="16">
        <v>54</v>
      </c>
      <c r="J111" s="16">
        <v>54</v>
      </c>
      <c r="K111" s="43" t="s">
        <v>81</v>
      </c>
      <c r="L111" s="44" t="s">
        <v>68</v>
      </c>
    </row>
    <row r="112" spans="2:12" ht="12.75">
      <c r="B112" s="7">
        <v>39</v>
      </c>
      <c r="C112" s="15" t="s">
        <v>52</v>
      </c>
      <c r="D112" s="14" t="s">
        <v>14</v>
      </c>
      <c r="E112" s="16">
        <v>68</v>
      </c>
      <c r="F112" s="16">
        <v>84</v>
      </c>
      <c r="G112" s="16">
        <v>86</v>
      </c>
      <c r="H112" s="16">
        <v>79.33333333333333</v>
      </c>
      <c r="I112" s="16">
        <v>70</v>
      </c>
      <c r="J112" s="16">
        <v>70</v>
      </c>
      <c r="K112" s="43" t="s">
        <v>81</v>
      </c>
      <c r="L112" s="44" t="s">
        <v>66</v>
      </c>
    </row>
    <row r="113" spans="2:12" ht="13.5" thickBot="1">
      <c r="B113" s="14">
        <v>40</v>
      </c>
      <c r="C113" s="19" t="s">
        <v>53</v>
      </c>
      <c r="D113" s="20" t="s">
        <v>14</v>
      </c>
      <c r="E113" s="21">
        <v>98</v>
      </c>
      <c r="F113" s="21">
        <v>77</v>
      </c>
      <c r="G113" s="21">
        <v>94</v>
      </c>
      <c r="H113" s="21">
        <v>89.66666666666667</v>
      </c>
      <c r="I113" s="21">
        <v>92</v>
      </c>
      <c r="J113" s="21">
        <v>92</v>
      </c>
      <c r="K113" s="43" t="s">
        <v>82</v>
      </c>
      <c r="L113" s="44" t="s">
        <v>61</v>
      </c>
    </row>
    <row r="114" spans="2:12" ht="13.5" thickTop="1">
      <c r="B114" s="24"/>
      <c r="C114" s="24" t="s">
        <v>54</v>
      </c>
      <c r="D114" s="25"/>
      <c r="E114" s="25">
        <v>895</v>
      </c>
      <c r="F114" s="25">
        <v>928</v>
      </c>
      <c r="G114" s="25">
        <v>936</v>
      </c>
      <c r="H114" s="25">
        <v>919.6666666666666</v>
      </c>
      <c r="I114" s="25">
        <v>914</v>
      </c>
      <c r="J114" s="25">
        <v>914</v>
      </c>
      <c r="K114" s="26"/>
      <c r="L114" s="25"/>
    </row>
    <row r="115" spans="2:12" ht="12.75">
      <c r="B115" s="15"/>
      <c r="C115" s="15" t="s">
        <v>55</v>
      </c>
      <c r="D115" s="27"/>
      <c r="E115" s="27">
        <v>94</v>
      </c>
      <c r="F115" s="27">
        <v>96</v>
      </c>
      <c r="G115" s="27">
        <v>98</v>
      </c>
      <c r="H115" s="27">
        <v>95.33333333333333</v>
      </c>
      <c r="I115" s="27">
        <v>92</v>
      </c>
      <c r="J115" s="27">
        <v>92</v>
      </c>
      <c r="K115" s="28"/>
      <c r="L115" s="27"/>
    </row>
    <row r="116" spans="2:12" ht="12.75">
      <c r="B116" s="15"/>
      <c r="C116" s="15" t="s">
        <v>56</v>
      </c>
      <c r="D116" s="27"/>
      <c r="E116" s="27">
        <v>42</v>
      </c>
      <c r="F116" s="27">
        <v>44</v>
      </c>
      <c r="G116" s="27">
        <v>44</v>
      </c>
      <c r="H116" s="27">
        <v>50</v>
      </c>
      <c r="I116" s="27">
        <v>58</v>
      </c>
      <c r="J116" s="27">
        <v>58</v>
      </c>
      <c r="K116" s="28"/>
      <c r="L116" s="27"/>
    </row>
    <row r="117" spans="2:12" ht="13.5" thickBot="1">
      <c r="B117" s="29"/>
      <c r="C117" s="29" t="s">
        <v>57</v>
      </c>
      <c r="D117" s="30"/>
      <c r="E117" s="31">
        <v>74.58333333333333</v>
      </c>
      <c r="F117" s="31">
        <v>77.33333333333333</v>
      </c>
      <c r="G117" s="31">
        <v>78</v>
      </c>
      <c r="H117" s="31">
        <v>76.63888888888889</v>
      </c>
      <c r="I117" s="31">
        <v>76.16666666666667</v>
      </c>
      <c r="J117" s="31">
        <v>76.16666666666667</v>
      </c>
      <c r="K117" s="32"/>
      <c r="L117" s="30"/>
    </row>
    <row r="118" ht="13.5" thickTop="1"/>
    <row r="119" spans="3:7" ht="12.75">
      <c r="C119" s="2" t="s">
        <v>58</v>
      </c>
      <c r="G119" s="2" t="s">
        <v>59</v>
      </c>
    </row>
    <row r="120" spans="3:10" ht="12.75">
      <c r="C120" s="1" t="s">
        <v>60</v>
      </c>
      <c r="D120" s="45">
        <v>35</v>
      </c>
      <c r="E120" s="46"/>
      <c r="G120" s="1" t="s">
        <v>61</v>
      </c>
      <c r="J120" s="34">
        <f>COUNTIF($L$74:$L$113,"MEMUASKAN")</f>
        <v>16</v>
      </c>
    </row>
    <row r="121" spans="3:10" ht="12.75">
      <c r="C121" s="1" t="s">
        <v>62</v>
      </c>
      <c r="D121" s="45">
        <v>5</v>
      </c>
      <c r="E121" s="46"/>
      <c r="G121" s="1" t="s">
        <v>63</v>
      </c>
      <c r="J121" s="34">
        <f>COUNTIF($L$74:$L$113,"BAIK")</f>
        <v>2</v>
      </c>
    </row>
    <row r="122" spans="3:10" ht="12.75">
      <c r="C122" s="33" t="s">
        <v>58</v>
      </c>
      <c r="D122" s="45">
        <v>0</v>
      </c>
      <c r="E122" s="46"/>
      <c r="G122" s="33" t="s">
        <v>64</v>
      </c>
      <c r="J122" s="34">
        <f>COUNTIF($L$74:$L$113,"CUKUP")</f>
        <v>9</v>
      </c>
    </row>
    <row r="123" spans="3:10" ht="12.75">
      <c r="C123" s="1" t="s">
        <v>65</v>
      </c>
      <c r="D123" s="45">
        <v>27</v>
      </c>
      <c r="E123" s="46"/>
      <c r="G123" s="33" t="s">
        <v>66</v>
      </c>
      <c r="J123" s="34">
        <f>COUNTIF($L$74:$L$113,"KURANG")</f>
        <v>6</v>
      </c>
    </row>
    <row r="124" spans="3:10" ht="12.75">
      <c r="C124" s="1" t="s">
        <v>67</v>
      </c>
      <c r="D124" s="45">
        <v>13</v>
      </c>
      <c r="E124" s="46"/>
      <c r="G124" s="33" t="s">
        <v>68</v>
      </c>
      <c r="J124" s="34">
        <f>COUNTIF($L$74:$L$113,"SANGAT KURANG")</f>
        <v>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2017-12-16T08:19:48Z</dcterms:created>
  <dcterms:modified xsi:type="dcterms:W3CDTF">2017-12-16T08:21:09Z</dcterms:modified>
  <cp:category/>
  <cp:version/>
  <cp:contentType/>
  <cp:contentStatus/>
</cp:coreProperties>
</file>